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NUAL 2024 CORRECTO\"/>
    </mc:Choice>
  </mc:AlternateContent>
  <bookViews>
    <workbookView xWindow="-105" yWindow="-105" windowWidth="23250" windowHeight="1245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4" l="1"/>
  <c r="E42" i="4"/>
  <c r="F35" i="4"/>
  <c r="F46" i="4" s="1"/>
  <c r="F48" i="4" s="1"/>
  <c r="E35" i="4"/>
  <c r="E46" i="4" s="1"/>
  <c r="E48" i="4" s="1"/>
  <c r="F30" i="4"/>
  <c r="E30" i="4"/>
  <c r="F24" i="4"/>
  <c r="E24" i="4"/>
  <c r="F14" i="4"/>
  <c r="F26" i="4" s="1"/>
  <c r="E14" i="4"/>
  <c r="E26" i="4" s="1"/>
  <c r="C26" i="4"/>
  <c r="B26" i="4"/>
  <c r="C13" i="4"/>
  <c r="C28" i="4" s="1"/>
  <c r="B13" i="4"/>
  <c r="B28" i="4" s="1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<sst xmlns="http://schemas.openxmlformats.org/spreadsheetml/2006/main" count="62" uniqueCount="61">
  <si>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</si>
  <si>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</si>
  <si>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</si>
  <si>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</si>
  <si>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</si>
  <si>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</si>
  <si>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</si>
  <si>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</si>
  <si>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</si>
  <si>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</si>
  <si>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</si>
  <si>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</si>
  <si>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</si>
  <si>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</si>
  <si>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</si>
  <si>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</si>
  <si>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</si>
  <si>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</si>
  <si>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</si>
  <si>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</si>
  <si>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</si>
  <si>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</si>
  <si>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</si>
  <si>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</si>
  <si>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</si>
  <si>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</si>
  <si>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</si>
  <si>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</si>
  <si>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</si>
  <si>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</si>
  <si>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</si>
  <si>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</si>
  <si>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</si>
  <si>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</si>
  <si>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</si>
  <si>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</si>
  <si>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</si>
  <si>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</si>
  <si>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</si>
  <si>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</si>
  <si>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</si>
  <si>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</si>
  <si>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</si>
  <si>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</si>
  <si>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</si>
  <si>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</si>
  <si>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</si>
  <si>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</si>
  <si>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</si>
  <si>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</si>
  <si>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</si>
  <si>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</si>
  <si>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</si>
  <si>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</si>
  <si>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</si>
  <si>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</si>
  <si>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</si>
  <si>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</si>
  <si>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</si>
  <si>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</si>
  <si>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Junta Municipal de Agua Potable y Alcantarillado de Acámbaro, Gto.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</si>
</sst>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51</xdr:row>
      <xdr:rowOff>66675</xdr:rowOff>
    </xdr:from>
    <xdr:to>
      <xdr:col>4</xdr:col>
      <xdr:colOff>485775</xdr:colOff>
      <xdr:row>61</xdr:row>
      <xdr:rowOff>38100</xdr:rowOff>
    </xdr:to>
    <xdr:sp macro="" textlink="">
      <xdr:nvSpPr>
        <xdr:cNvPr id="2" name="CuadroTexto 1"/>
        <xdr:cNvSpPr txBox="1"/>
      </xdr:nvSpPr>
      <xdr:spPr>
        <a:xfrm>
          <a:off x="838200" y="8229600"/>
          <a:ext cx="8524875" cy="1400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		REVISO				        AUTORIZO</a:t>
          </a:r>
        </a:p>
        <a:p>
          <a:endParaRPr lang="en-US" sz="1100"/>
        </a:p>
        <a:p>
          <a:endParaRPr lang="en-US" sz="1100"/>
        </a:p>
        <a:p>
          <a:r>
            <a:rPr lang="en-US" sz="1100"/>
            <a:t>	C.P. JOSE ANTONIO ROSALES URBIOLA		                    C.P. TATIANA HERNANDEZ PEREZ</a:t>
          </a:r>
        </a:p>
        <a:p>
          <a:r>
            <a:rPr lang="en-US" sz="1100"/>
            <a:t>	        GERENTE ADMINISTRATIVO   		</a:t>
          </a:r>
          <a:r>
            <a:rPr lang="en-US" sz="1100" baseline="0"/>
            <a:t>             </a:t>
          </a:r>
          <a:r>
            <a:rPr lang="en-US" sz="1100"/>
            <a:t>PRESIDENTA DEL CONSEJO DIRECTIVO</a:t>
          </a:r>
        </a:p>
        <a:p>
          <a:r>
            <a:rPr lang="en-US" sz="1100"/>
            <a:t>	               DE</a:t>
          </a:r>
          <a:r>
            <a:rPr lang="en-US" sz="1100" baseline="0"/>
            <a:t> LA JUMAPAA			                                   DE LA JUMAPAA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19" zoomScaleNormal="100" zoomScaleSheetLayoutView="100" workbookViewId="0">
      <selection activeCell="C55" sqref="C5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16" t="s">
        <v>60</v>
      </c>
      <c r="B1" s="17"/>
      <c r="C1" s="17"/>
      <c r="D1" s="17"/>
      <c r="E1" s="17"/>
      <c r="F1" s="18"/>
    </row>
    <row r="2" spans="1:6" x14ac:dyDescent="0.2">
      <c r="A2" s="6" t="s">
        <v>0</v>
      </c>
      <c r="B2" s="6">
        <v>2023</v>
      </c>
      <c r="C2" s="6">
        <v>2022</v>
      </c>
      <c r="D2" s="6" t="s">
        <v>0</v>
      </c>
      <c r="E2" s="6">
        <v>2023</v>
      </c>
      <c r="F2" s="6">
        <v>2022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9">
        <v>28338565.379999999</v>
      </c>
      <c r="C5" s="19">
        <v>27605198.640000001</v>
      </c>
      <c r="D5" s="10" t="s">
        <v>6</v>
      </c>
      <c r="E5" s="19">
        <v>23533986.989999998</v>
      </c>
      <c r="F5" s="25">
        <v>23540429.219999999</v>
      </c>
    </row>
    <row r="6" spans="1:6" x14ac:dyDescent="0.2">
      <c r="A6" s="10" t="s">
        <v>7</v>
      </c>
      <c r="B6" s="19">
        <v>33886355.200000003</v>
      </c>
      <c r="C6" s="19">
        <v>33739556.880000003</v>
      </c>
      <c r="D6" s="10" t="s">
        <v>8</v>
      </c>
      <c r="E6" s="19">
        <v>0</v>
      </c>
      <c r="F6" s="25">
        <v>0</v>
      </c>
    </row>
    <row r="7" spans="1:6" x14ac:dyDescent="0.2">
      <c r="A7" s="10" t="s">
        <v>9</v>
      </c>
      <c r="B7" s="19">
        <v>116481.72</v>
      </c>
      <c r="C7" s="19">
        <v>103981.72</v>
      </c>
      <c r="D7" s="10" t="s">
        <v>10</v>
      </c>
      <c r="E7" s="19">
        <v>0</v>
      </c>
      <c r="F7" s="25">
        <v>0</v>
      </c>
    </row>
    <row r="8" spans="1:6" x14ac:dyDescent="0.2">
      <c r="A8" s="10" t="s">
        <v>11</v>
      </c>
      <c r="B8" s="19">
        <v>0</v>
      </c>
      <c r="C8" s="19">
        <v>0</v>
      </c>
      <c r="D8" s="10" t="s">
        <v>12</v>
      </c>
      <c r="E8" s="19">
        <v>0</v>
      </c>
      <c r="F8" s="25">
        <v>0</v>
      </c>
    </row>
    <row r="9" spans="1:6" x14ac:dyDescent="0.2">
      <c r="A9" s="10" t="s">
        <v>13</v>
      </c>
      <c r="B9" s="19">
        <v>5426954.4100000001</v>
      </c>
      <c r="C9" s="19">
        <v>1227012.3999999999</v>
      </c>
      <c r="D9" s="10" t="s">
        <v>14</v>
      </c>
      <c r="E9" s="19">
        <v>0</v>
      </c>
      <c r="F9" s="25">
        <v>0</v>
      </c>
    </row>
    <row r="10" spans="1:6" ht="22.5" x14ac:dyDescent="0.2">
      <c r="A10" s="10" t="s">
        <v>15</v>
      </c>
      <c r="B10" s="19">
        <v>0</v>
      </c>
      <c r="C10" s="19">
        <v>0</v>
      </c>
      <c r="D10" s="10" t="s">
        <v>16</v>
      </c>
      <c r="E10" s="19">
        <v>0</v>
      </c>
      <c r="F10" s="25">
        <v>0</v>
      </c>
    </row>
    <row r="11" spans="1:6" x14ac:dyDescent="0.2">
      <c r="A11" s="10" t="s">
        <v>17</v>
      </c>
      <c r="B11" s="19">
        <v>0</v>
      </c>
      <c r="C11" s="19">
        <v>0</v>
      </c>
      <c r="D11" s="10" t="s">
        <v>18</v>
      </c>
      <c r="E11" s="19">
        <v>0</v>
      </c>
      <c r="F11" s="25">
        <v>0</v>
      </c>
    </row>
    <row r="12" spans="1:6" x14ac:dyDescent="0.2">
      <c r="A12" s="11"/>
      <c r="B12" s="20"/>
      <c r="C12" s="20"/>
      <c r="D12" s="10" t="s">
        <v>19</v>
      </c>
      <c r="E12" s="19">
        <v>0</v>
      </c>
      <c r="F12" s="25">
        <v>0</v>
      </c>
    </row>
    <row r="13" spans="1:6" x14ac:dyDescent="0.2">
      <c r="A13" s="9" t="s">
        <v>20</v>
      </c>
      <c r="B13" s="21">
        <f>SUM(B5:B11)</f>
        <v>67768356.709999993</v>
      </c>
      <c r="C13" s="21">
        <f>SUM(C5:C11)</f>
        <v>62675749.640000001</v>
      </c>
      <c r="D13" s="11"/>
      <c r="E13" s="26"/>
      <c r="F13" s="27"/>
    </row>
    <row r="14" spans="1:6" x14ac:dyDescent="0.2">
      <c r="A14" s="12"/>
      <c r="B14" s="20"/>
      <c r="C14" s="20"/>
      <c r="D14" s="9" t="s">
        <v>21</v>
      </c>
      <c r="E14" s="28">
        <f>SUM(E5:E12)</f>
        <v>23533986.989999998</v>
      </c>
      <c r="F14" s="29">
        <f>SUM(F5:F12)</f>
        <v>23540429.219999999</v>
      </c>
    </row>
    <row r="15" spans="1:6" x14ac:dyDescent="0.2">
      <c r="A15" s="9" t="s">
        <v>22</v>
      </c>
      <c r="B15" s="20"/>
      <c r="C15" s="20"/>
      <c r="D15" s="12"/>
      <c r="E15" s="20"/>
      <c r="F15" s="27"/>
    </row>
    <row r="16" spans="1:6" x14ac:dyDescent="0.2">
      <c r="A16" s="10" t="s">
        <v>23</v>
      </c>
      <c r="B16" s="19">
        <v>0</v>
      </c>
      <c r="C16" s="19">
        <v>0</v>
      </c>
      <c r="D16" s="9" t="s">
        <v>24</v>
      </c>
      <c r="E16" s="20"/>
      <c r="F16" s="20"/>
    </row>
    <row r="17" spans="1:6" x14ac:dyDescent="0.2">
      <c r="A17" s="10" t="s">
        <v>25</v>
      </c>
      <c r="B17" s="19">
        <v>0</v>
      </c>
      <c r="C17" s="19">
        <v>0</v>
      </c>
      <c r="D17" s="10" t="s">
        <v>26</v>
      </c>
      <c r="E17" s="19">
        <v>72654.399999999994</v>
      </c>
      <c r="F17" s="25">
        <v>72654.399999999994</v>
      </c>
    </row>
    <row r="18" spans="1:6" x14ac:dyDescent="0.2">
      <c r="A18" s="10" t="s">
        <v>27</v>
      </c>
      <c r="B18" s="19">
        <v>51221122.299999997</v>
      </c>
      <c r="C18" s="19">
        <v>44544128.259999998</v>
      </c>
      <c r="D18" s="10" t="s">
        <v>28</v>
      </c>
      <c r="E18" s="19">
        <v>0</v>
      </c>
      <c r="F18" s="25">
        <v>0</v>
      </c>
    </row>
    <row r="19" spans="1:6" x14ac:dyDescent="0.2">
      <c r="A19" s="10" t="s">
        <v>29</v>
      </c>
      <c r="B19" s="19">
        <v>35524897.590000004</v>
      </c>
      <c r="C19" s="19">
        <v>32393667.48</v>
      </c>
      <c r="D19" s="10" t="s">
        <v>30</v>
      </c>
      <c r="E19" s="19">
        <v>0</v>
      </c>
      <c r="F19" s="25">
        <v>0</v>
      </c>
    </row>
    <row r="20" spans="1:6" x14ac:dyDescent="0.2">
      <c r="A20" s="10" t="s">
        <v>31</v>
      </c>
      <c r="B20" s="19">
        <v>3516386.89</v>
      </c>
      <c r="C20" s="19">
        <v>3516386.89</v>
      </c>
      <c r="D20" s="10" t="s">
        <v>32</v>
      </c>
      <c r="E20" s="19">
        <v>0</v>
      </c>
      <c r="F20" s="25">
        <v>0</v>
      </c>
    </row>
    <row r="21" spans="1:6" ht="22.5" x14ac:dyDescent="0.2">
      <c r="A21" s="10" t="s">
        <v>33</v>
      </c>
      <c r="B21" s="19">
        <v>-11567679.92</v>
      </c>
      <c r="C21" s="19">
        <v>-8775535.6500000004</v>
      </c>
      <c r="D21" s="10" t="s">
        <v>34</v>
      </c>
      <c r="E21" s="19">
        <v>0</v>
      </c>
      <c r="F21" s="25">
        <v>0</v>
      </c>
    </row>
    <row r="22" spans="1:6" x14ac:dyDescent="0.2">
      <c r="A22" s="10" t="s">
        <v>35</v>
      </c>
      <c r="B22" s="19">
        <v>3744266.72</v>
      </c>
      <c r="C22" s="19">
        <v>3744266.72</v>
      </c>
      <c r="D22" s="10" t="s">
        <v>36</v>
      </c>
      <c r="E22" s="19">
        <v>0</v>
      </c>
      <c r="F22" s="25">
        <v>0</v>
      </c>
    </row>
    <row r="23" spans="1:6" x14ac:dyDescent="0.2">
      <c r="A23" s="10" t="s">
        <v>37</v>
      </c>
      <c r="B23" s="19">
        <v>0</v>
      </c>
      <c r="C23" s="19">
        <v>0</v>
      </c>
      <c r="D23" s="11"/>
      <c r="E23" s="20"/>
      <c r="F23" s="27"/>
    </row>
    <row r="24" spans="1:6" x14ac:dyDescent="0.2">
      <c r="A24" s="10" t="s">
        <v>38</v>
      </c>
      <c r="B24" s="19">
        <v>0</v>
      </c>
      <c r="C24" s="19">
        <v>0</v>
      </c>
      <c r="D24" s="9" t="s">
        <v>39</v>
      </c>
      <c r="E24" s="21">
        <f>SUM(E17:E22)</f>
        <v>72654.399999999994</v>
      </c>
      <c r="F24" s="29">
        <f>SUM(F17:F22)</f>
        <v>72654.399999999994</v>
      </c>
    </row>
    <row r="25" spans="1:6" s="3" customFormat="1" x14ac:dyDescent="0.2">
      <c r="A25" s="11"/>
      <c r="B25" s="20"/>
      <c r="C25" s="20"/>
      <c r="D25" s="11"/>
      <c r="E25" s="20"/>
      <c r="F25" s="27"/>
    </row>
    <row r="26" spans="1:6" x14ac:dyDescent="0.2">
      <c r="A26" s="9" t="s">
        <v>40</v>
      </c>
      <c r="B26" s="21">
        <f>SUM(B16:B24)</f>
        <v>82438993.579999998</v>
      </c>
      <c r="C26" s="21">
        <f>SUM(C16:C24)</f>
        <v>75422913.699999988</v>
      </c>
      <c r="D26" s="13" t="s">
        <v>41</v>
      </c>
      <c r="E26" s="21">
        <f>SUM(E24+E14)</f>
        <v>23606641.389999997</v>
      </c>
      <c r="F26" s="29">
        <f>SUM(F14+F24)</f>
        <v>23613083.619999997</v>
      </c>
    </row>
    <row r="27" spans="1:6" x14ac:dyDescent="0.2">
      <c r="A27" s="12"/>
      <c r="B27" s="20"/>
      <c r="C27" s="20"/>
      <c r="D27" s="12"/>
      <c r="E27" s="20"/>
      <c r="F27" s="27"/>
    </row>
    <row r="28" spans="1:6" x14ac:dyDescent="0.2">
      <c r="A28" s="9" t="s">
        <v>42</v>
      </c>
      <c r="B28" s="21">
        <f>B13+B26</f>
        <v>150207350.28999999</v>
      </c>
      <c r="C28" s="21">
        <f>C13+C26</f>
        <v>138098663.33999997</v>
      </c>
      <c r="D28" s="7" t="s">
        <v>43</v>
      </c>
      <c r="E28" s="20"/>
      <c r="F28" s="20"/>
    </row>
    <row r="29" spans="1:6" x14ac:dyDescent="0.2">
      <c r="A29" s="14"/>
      <c r="B29" s="22"/>
      <c r="C29" s="23"/>
      <c r="D29" s="12"/>
      <c r="E29" s="20"/>
      <c r="F29" s="20"/>
    </row>
    <row r="30" spans="1:6" x14ac:dyDescent="0.2">
      <c r="A30" s="14"/>
      <c r="B30" s="22"/>
      <c r="C30" s="23"/>
      <c r="D30" s="9" t="s">
        <v>44</v>
      </c>
      <c r="E30" s="21">
        <f>SUM(E31:E33)</f>
        <v>139802685.24000001</v>
      </c>
      <c r="F30" s="29">
        <f>SUM(F31:F33)</f>
        <v>139802685.24000001</v>
      </c>
    </row>
    <row r="31" spans="1:6" x14ac:dyDescent="0.2">
      <c r="A31" s="14"/>
      <c r="B31" s="22"/>
      <c r="C31" s="23"/>
      <c r="D31" s="10" t="s">
        <v>45</v>
      </c>
      <c r="E31" s="19">
        <v>139098132.74000001</v>
      </c>
      <c r="F31" s="25">
        <v>139098132.74000001</v>
      </c>
    </row>
    <row r="32" spans="1:6" x14ac:dyDescent="0.2">
      <c r="A32" s="14"/>
      <c r="B32" s="22"/>
      <c r="C32" s="23"/>
      <c r="D32" s="10" t="s">
        <v>46</v>
      </c>
      <c r="E32" s="19">
        <v>704552.5</v>
      </c>
      <c r="F32" s="25">
        <v>704552.5</v>
      </c>
    </row>
    <row r="33" spans="1:6" x14ac:dyDescent="0.2">
      <c r="A33" s="14"/>
      <c r="B33" s="22"/>
      <c r="C33" s="23"/>
      <c r="D33" s="10" t="s">
        <v>47</v>
      </c>
      <c r="E33" s="19">
        <v>0</v>
      </c>
      <c r="F33" s="25">
        <v>0</v>
      </c>
    </row>
    <row r="34" spans="1:6" x14ac:dyDescent="0.2">
      <c r="A34" s="14"/>
      <c r="B34" s="22"/>
      <c r="C34" s="23"/>
      <c r="D34" s="11"/>
      <c r="E34" s="20"/>
      <c r="F34" s="27"/>
    </row>
    <row r="35" spans="1:6" x14ac:dyDescent="0.2">
      <c r="A35" s="14"/>
      <c r="B35" s="22"/>
      <c r="C35" s="23"/>
      <c r="D35" s="9" t="s">
        <v>48</v>
      </c>
      <c r="E35" s="21">
        <f>SUM(E36:E40)</f>
        <v>-13201976.34</v>
      </c>
      <c r="F35" s="29">
        <f>SUM(F36:F40)</f>
        <v>-25317105.52</v>
      </c>
    </row>
    <row r="36" spans="1:6" x14ac:dyDescent="0.2">
      <c r="A36" s="14"/>
      <c r="B36" s="22"/>
      <c r="C36" s="23"/>
      <c r="D36" s="10" t="s">
        <v>49</v>
      </c>
      <c r="E36" s="19">
        <v>12299585.539999999</v>
      </c>
      <c r="F36" s="25">
        <v>7854235</v>
      </c>
    </row>
    <row r="37" spans="1:6" x14ac:dyDescent="0.2">
      <c r="A37" s="14"/>
      <c r="B37" s="22"/>
      <c r="C37" s="23"/>
      <c r="D37" s="10" t="s">
        <v>50</v>
      </c>
      <c r="E37" s="19">
        <v>-25501561.879999999</v>
      </c>
      <c r="F37" s="25">
        <v>-33171340.52</v>
      </c>
    </row>
    <row r="38" spans="1:6" x14ac:dyDescent="0.2">
      <c r="A38" s="14"/>
      <c r="B38" s="22"/>
      <c r="C38" s="23"/>
      <c r="D38" s="10" t="s">
        <v>51</v>
      </c>
      <c r="E38" s="19">
        <v>0</v>
      </c>
      <c r="F38" s="25">
        <v>0</v>
      </c>
    </row>
    <row r="39" spans="1:6" x14ac:dyDescent="0.2">
      <c r="A39" s="14"/>
      <c r="B39" s="22"/>
      <c r="C39" s="23"/>
      <c r="D39" s="10" t="s">
        <v>52</v>
      </c>
      <c r="E39" s="19">
        <v>0</v>
      </c>
      <c r="F39" s="25">
        <v>0</v>
      </c>
    </row>
    <row r="40" spans="1:6" x14ac:dyDescent="0.2">
      <c r="A40" s="14"/>
      <c r="B40" s="22"/>
      <c r="C40" s="23"/>
      <c r="D40" s="10" t="s">
        <v>53</v>
      </c>
      <c r="E40" s="19">
        <v>0</v>
      </c>
      <c r="F40" s="25">
        <v>0</v>
      </c>
    </row>
    <row r="41" spans="1:6" x14ac:dyDescent="0.2">
      <c r="A41" s="14"/>
      <c r="B41" s="22"/>
      <c r="C41" s="23"/>
      <c r="D41" s="11"/>
      <c r="E41" s="20"/>
      <c r="F41" s="27"/>
    </row>
    <row r="42" spans="1:6" ht="22.5" x14ac:dyDescent="0.2">
      <c r="A42" s="14"/>
      <c r="B42" s="24"/>
      <c r="C42" s="23"/>
      <c r="D42" s="9" t="s">
        <v>54</v>
      </c>
      <c r="E42" s="21">
        <f>SUM(E43:E44)</f>
        <v>0</v>
      </c>
      <c r="F42" s="29">
        <f>SUM(F43:F44)</f>
        <v>0</v>
      </c>
    </row>
    <row r="43" spans="1:6" x14ac:dyDescent="0.2">
      <c r="A43" s="14"/>
      <c r="B43" s="22"/>
      <c r="C43" s="23"/>
      <c r="D43" s="10" t="s">
        <v>55</v>
      </c>
      <c r="E43" s="19">
        <v>0</v>
      </c>
      <c r="F43" s="25">
        <v>0</v>
      </c>
    </row>
    <row r="44" spans="1:6" x14ac:dyDescent="0.2">
      <c r="A44" s="14"/>
      <c r="B44" s="22"/>
      <c r="C44" s="23"/>
      <c r="D44" s="10" t="s">
        <v>56</v>
      </c>
      <c r="E44" s="19">
        <v>0</v>
      </c>
      <c r="F44" s="25">
        <v>0</v>
      </c>
    </row>
    <row r="45" spans="1:6" x14ac:dyDescent="0.2">
      <c r="A45" s="14"/>
      <c r="B45" s="22"/>
      <c r="C45" s="23"/>
      <c r="D45" s="11"/>
      <c r="E45" s="20"/>
      <c r="F45" s="27"/>
    </row>
    <row r="46" spans="1:6" x14ac:dyDescent="0.2">
      <c r="A46" s="14"/>
      <c r="B46" s="22"/>
      <c r="C46" s="23"/>
      <c r="D46" s="9" t="s">
        <v>57</v>
      </c>
      <c r="E46" s="21">
        <f>SUM(E42+E35+E30)</f>
        <v>126600708.90000001</v>
      </c>
      <c r="F46" s="29">
        <f>SUM(F42+F35+F30)</f>
        <v>114485579.72000001</v>
      </c>
    </row>
    <row r="47" spans="1:6" x14ac:dyDescent="0.2">
      <c r="A47" s="14"/>
      <c r="B47" s="22"/>
      <c r="C47" s="23"/>
      <c r="D47" s="12"/>
      <c r="E47" s="20"/>
      <c r="F47" s="27"/>
    </row>
    <row r="48" spans="1:6" x14ac:dyDescent="0.2">
      <c r="A48" s="14"/>
      <c r="B48" s="22"/>
      <c r="C48" s="23"/>
      <c r="D48" s="9" t="s">
        <v>58</v>
      </c>
      <c r="E48" s="21">
        <f>E46+E26</f>
        <v>150207350.28999999</v>
      </c>
      <c r="F48" s="21">
        <f>F46+F26</f>
        <v>138098663.34</v>
      </c>
    </row>
    <row r="49" spans="1:6" x14ac:dyDescent="0.2">
      <c r="A49" s="14"/>
      <c r="B49" s="22"/>
      <c r="C49" s="22"/>
      <c r="D49" s="15"/>
      <c r="E49" s="23"/>
      <c r="F49" s="23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 verticalCentered="1"/>
  <pageMargins left="0.59055118110236227" right="0.59055118110236227" top="0.78740157480314965" bottom="0.78740157480314965" header="0" footer="0"/>
  <pageSetup scale="73" orientation="landscape" horizontalDpi="360" verticalDpi="36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0c865bf4-0f22-4e4d-b041-7b0c1657e5a8"/>
    <ds:schemaRef ds:uri="http://purl.org/dc/elements/1.1/"/>
    <ds:schemaRef ds:uri="http://www.w3.org/XML/1998/namespace"/>
    <ds:schemaRef ds:uri="6aa8a68a-ab09-4ac8-a697-fdce915bc567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CBDEAC8-D1B8-4806-B39A-955D01825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RH</cp:lastModifiedBy>
  <cp:revision/>
  <cp:lastPrinted>2024-02-29T21:34:38Z</cp:lastPrinted>
  <dcterms:created xsi:type="dcterms:W3CDTF">2012-12-11T20:26:08Z</dcterms:created>
  <dcterms:modified xsi:type="dcterms:W3CDTF">2024-02-29T21:35:02Z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